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5260" windowHeight="6225" tabRatio="743"/>
  </bookViews>
  <sheets>
    <sheet name="Приложение 1" sheetId="1" r:id="rId1"/>
    <sheet name="Лист1" sheetId="17" r:id="rId2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D23" i="1"/>
  <c r="D37" s="1"/>
  <c r="D20"/>
  <c r="E23" l="1"/>
  <c r="E20"/>
  <c r="E37" l="1"/>
  <c r="E41" l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<sst xmlns="http://schemas.openxmlformats.org/spreadsheetml/2006/main" count="65" uniqueCount="65">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</sst>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B28" zoomScaleNormal="100" workbookViewId="0">
      <selection activeCell="G33" sqref="G33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3" t="s">
        <v>0</v>
      </c>
      <c r="C1" s="53"/>
      <c r="D1" s="53"/>
      <c r="E1" s="53"/>
      <c r="F1" s="53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42978</v>
      </c>
      <c r="C13" s="9">
        <v>42947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1" t="s">
        <v>6</v>
      </c>
      <c r="C19" s="42"/>
      <c r="D19" s="42"/>
      <c r="E19" s="4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29">
        <f>D21+D22</f>
        <v>803495.28</v>
      </c>
      <c r="E20" s="29">
        <f>E21+E22</f>
        <v>9953377.6999999993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29">
        <v>803495.28</v>
      </c>
      <c r="E21" s="29">
        <v>453377.7</v>
      </c>
      <c r="F21" s="4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29">
        <v>0</v>
      </c>
      <c r="E22" s="29">
        <v>9500000</v>
      </c>
      <c r="F22" s="4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26">
        <f>SUM(D24:D34)</f>
        <v>19723975.949999999</v>
      </c>
      <c r="E23" s="26">
        <f>E33</f>
        <v>5648320</v>
      </c>
      <c r="F23" s="4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9">
        <v>0</v>
      </c>
      <c r="E24" s="39">
        <v>0</v>
      </c>
      <c r="F24" s="4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29">
        <v>0</v>
      </c>
      <c r="E25" s="29">
        <v>0</v>
      </c>
      <c r="F25" s="4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29">
        <v>0</v>
      </c>
      <c r="E26" s="29">
        <v>0</v>
      </c>
      <c r="F26" s="4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29">
        <v>0</v>
      </c>
      <c r="E27" s="29">
        <v>0</v>
      </c>
      <c r="F27" s="4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26">
        <v>0</v>
      </c>
      <c r="E28" s="26">
        <v>0</v>
      </c>
      <c r="F28" s="4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26">
        <v>0</v>
      </c>
      <c r="E29" s="26">
        <v>0</v>
      </c>
      <c r="F29" s="4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0">
        <v>0</v>
      </c>
      <c r="E30" s="30">
        <v>0</v>
      </c>
      <c r="F30" s="4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29">
        <v>0</v>
      </c>
      <c r="E31" s="29">
        <v>0</v>
      </c>
      <c r="F31" s="4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29">
        <v>0</v>
      </c>
      <c r="E32" s="29">
        <v>0</v>
      </c>
      <c r="F32" s="4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29">
        <v>19723975.949999999</v>
      </c>
      <c r="E33" s="29">
        <v>5648320</v>
      </c>
      <c r="F33" s="4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2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0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0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26">
        <f>D23+D20</f>
        <v>20527471.23</v>
      </c>
      <c r="E37" s="26">
        <f>E23+E20</f>
        <v>15601697.699999999</v>
      </c>
      <c r="F37" s="4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1" t="s">
        <v>13</v>
      </c>
      <c r="C38" s="42"/>
      <c r="D38" s="42"/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38">
        <v>0</v>
      </c>
      <c r="E39" s="32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4" t="s">
        <v>15</v>
      </c>
      <c r="C40" s="42"/>
      <c r="D40" s="42"/>
      <c r="E40" s="4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0" t="s">
        <v>40</v>
      </c>
      <c r="D41" s="52">
        <f>D37-D39</f>
        <v>20527471.23</v>
      </c>
      <c r="E41" s="52">
        <f>E37-E39</f>
        <v>15601697.699999999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1"/>
      <c r="D42" s="52"/>
      <c r="E42" s="5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1" t="s">
        <v>18</v>
      </c>
      <c r="C43" s="42"/>
      <c r="D43" s="42"/>
      <c r="E43" s="4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5" t="s">
        <v>19</v>
      </c>
      <c r="C44" s="24" t="s">
        <v>41</v>
      </c>
      <c r="D44" s="37">
        <v>15000000</v>
      </c>
      <c r="E44" s="36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4" t="s">
        <v>60</v>
      </c>
      <c r="D45" s="45"/>
      <c r="E45" s="4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47"/>
      <c r="D46" s="48"/>
      <c r="E46" s="4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2017-09-12T11:20:20Z</dcterms:modified>
</cp:coreProperties>
</file>